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Turning" sheetId="1" r:id="rId1"/>
  </sheets>
  <definedNames>
    <definedName name="g">'Turning'!$H$1</definedName>
    <definedName name="h">'Turning'!$E$1</definedName>
    <definedName name="m">'Turning'!$B$9</definedName>
    <definedName name="mh">'Turning'!#REF!</definedName>
    <definedName name="mu">'Turning'!$B$2</definedName>
    <definedName name="pi">'Turning'!$H$2</definedName>
    <definedName name="Rec">'Turning'!$B$13</definedName>
    <definedName name="rr">'Turning'!$B$1</definedName>
    <definedName name="t">'Turning'!$E$2</definedName>
    <definedName name="Theta">'Turning'!$B$3</definedName>
    <definedName name="v">'Turning'!$B$10</definedName>
    <definedName name="Vot">'Turning'!$B$6</definedName>
    <definedName name="Vslid">'Turning'!$B$5</definedName>
    <definedName name="wt">'Turning'!$B$14</definedName>
  </definedNames>
  <calcPr fullCalcOnLoad="1"/>
</workbook>
</file>

<file path=xl/sharedStrings.xml><?xml version="1.0" encoding="utf-8"?>
<sst xmlns="http://schemas.openxmlformats.org/spreadsheetml/2006/main" count="22" uniqueCount="22">
  <si>
    <t>mu</t>
  </si>
  <si>
    <t>r     [m]</t>
  </si>
  <si>
    <t>g  [m/s.s]</t>
  </si>
  <si>
    <t>Theta [o]</t>
  </si>
  <si>
    <t>pi</t>
  </si>
  <si>
    <t>Vnowt [km/h]</t>
  </si>
  <si>
    <t>Vot     [km/h]</t>
  </si>
  <si>
    <t>Vslid   [km/h]</t>
  </si>
  <si>
    <t>h     [N]</t>
  </si>
  <si>
    <t>t      [N]</t>
  </si>
  <si>
    <t>m       [kg]</t>
  </si>
  <si>
    <t>v        [km/h]</t>
  </si>
  <si>
    <t>W          [N]</t>
  </si>
  <si>
    <t>R           [N]</t>
  </si>
  <si>
    <t>wt          [N]</t>
  </si>
  <si>
    <t>Ri          [N]</t>
  </si>
  <si>
    <t>Ro         [N]</t>
  </si>
  <si>
    <t xml:space="preserve">* V no wt  is the velocity at which no weight will be transferred.  </t>
  </si>
  <si>
    <t>* wt "+" is the transferred wight</t>
  </si>
  <si>
    <t>from the inside wheels to the ouside</t>
  </si>
  <si>
    <t>* wt is the transferred wight.</t>
  </si>
  <si>
    <t>ones. wt "-" is the other way aournd.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</si>
</sst>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#,##0.0"/>
  </numFmts>
  <fonts count="5">
    <font>
      <sz val="10"/>
      <name val="Arial"/>
      <family val="0"/>
    </font>
    <font>
      <sz val="8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167" fontId="0" fillId="2" borderId="1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0" fontId="0" fillId="3" borderId="1" xfId="0" applyFill="1" applyBorder="1" applyAlignment="1" applyProtection="1">
      <alignment/>
      <protection locked="0"/>
    </xf>
    <xf numFmtId="168" fontId="0" fillId="3" borderId="1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 Turning</a:t>
            </a:r>
          </a:p>
        </c:rich>
      </c:tx>
      <c:layout>
        <c:manualLayout>
          <c:xMode val="factor"/>
          <c:yMode val="factor"/>
          <c:x val="0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"/>
          <c:y val="0.2"/>
          <c:w val="0.776"/>
          <c:h val="0.7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Turning!$B$3</c:f>
              <c:strCache>
                <c:ptCount val="1"/>
                <c:pt idx="0">
                  <c:v>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V slid</c:v>
              </c:pt>
              <c:pt idx="1">
                <c:v>V over turn</c:v>
              </c:pt>
              <c:pt idx="2">
                <c:v>V no wt</c:v>
              </c:pt>
            </c:strLit>
          </c:cat>
          <c:val>
            <c:numRef>
              <c:f>Turning!$B$5:$B$7</c:f>
              <c:numCache/>
            </c:numRef>
          </c:val>
        </c:ser>
        <c:axId val="42305235"/>
        <c:axId val="56793036"/>
      </c:barChart>
      <c:catAx>
        <c:axId val="42305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93036"/>
        <c:crosses val="autoZero"/>
        <c:auto val="1"/>
        <c:lblOffset val="100"/>
        <c:noMultiLvlLbl val="0"/>
      </c:catAx>
      <c:valAx>
        <c:axId val="56793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km/h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0523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3</xdr:row>
      <xdr:rowOff>0</xdr:rowOff>
    </xdr:from>
    <xdr:to>
      <xdr:col>9</xdr:col>
      <xdr:colOff>161925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2038350" y="485775"/>
        <a:ext cx="38290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E1" sqref="E1"/>
    </sheetView>
  </sheetViews>
  <sheetFormatPr defaultColWidth="9.140625" defaultRowHeight="12.75"/>
  <cols>
    <col min="1" max="1" width="12.00390625" style="0" bestFit="1" customWidth="1"/>
    <col min="2" max="2" width="7.140625" style="0" bestFit="1" customWidth="1"/>
    <col min="3" max="3" width="11.57421875" style="0" customWidth="1"/>
  </cols>
  <sheetData>
    <row r="1" spans="1:8" ht="12.75">
      <c r="A1" s="1" t="s">
        <v>1</v>
      </c>
      <c r="B1" s="4">
        <v>36</v>
      </c>
      <c r="D1" s="1" t="s">
        <v>8</v>
      </c>
      <c r="E1" s="4">
        <v>0.9</v>
      </c>
      <c r="G1" s="1" t="s">
        <v>2</v>
      </c>
      <c r="H1" s="1">
        <v>9.81</v>
      </c>
    </row>
    <row r="2" spans="1:8" ht="12.75">
      <c r="A2" s="1" t="s">
        <v>0</v>
      </c>
      <c r="B2" s="4">
        <v>0.6</v>
      </c>
      <c r="D2" s="1" t="s">
        <v>9</v>
      </c>
      <c r="E2" s="4">
        <v>1.4</v>
      </c>
      <c r="G2" s="1" t="s">
        <v>4</v>
      </c>
      <c r="H2" s="1">
        <v>3.141592654</v>
      </c>
    </row>
    <row r="3" spans="1:2" ht="12.75">
      <c r="A3" s="1" t="s">
        <v>3</v>
      </c>
      <c r="B3" s="4">
        <v>18</v>
      </c>
    </row>
    <row r="5" spans="1:2" ht="12.75">
      <c r="A5" s="1" t="s">
        <v>7</v>
      </c>
      <c r="B5" s="2">
        <f>SQRT((mu+TAN(Theta*pi/180))/(1-mu*TAN(Theta*pi/180))*g*rr)*3.6</f>
        <v>72.51524722253029</v>
      </c>
    </row>
    <row r="6" spans="1:2" ht="12.75">
      <c r="A6" s="1" t="s">
        <v>6</v>
      </c>
      <c r="B6" s="2">
        <f>SQRT(((0.5*t+h*TAN(Theta*pi/180))/(h-0.5*t*TAN(Theta*pi/180)))*g*rr)*3.6</f>
        <v>82.18137533330682</v>
      </c>
    </row>
    <row r="7" spans="1:2" ht="12.75">
      <c r="A7" s="1" t="s">
        <v>5</v>
      </c>
      <c r="B7" s="2">
        <f>(SQRT(TAN(Theta*pi/180)*g*rr))*3.6</f>
        <v>38.56348497726415</v>
      </c>
    </row>
    <row r="9" spans="1:2" ht="12.75">
      <c r="A9" s="1" t="s">
        <v>10</v>
      </c>
      <c r="B9" s="5">
        <v>1200</v>
      </c>
    </row>
    <row r="10" spans="1:2" ht="12.75">
      <c r="A10" s="1" t="s">
        <v>11</v>
      </c>
      <c r="B10" s="4">
        <v>40</v>
      </c>
    </row>
    <row r="12" spans="1:2" ht="12.75">
      <c r="A12" s="1" t="s">
        <v>12</v>
      </c>
      <c r="B12" s="3">
        <f>m*g</f>
        <v>11772</v>
      </c>
    </row>
    <row r="13" spans="1:2" ht="12.75">
      <c r="A13" s="1" t="s">
        <v>13</v>
      </c>
      <c r="B13" s="3">
        <f>m*g*COS(Theta*pi/180)+m*((v/3.6)^2/rr)*SIN(Theta*pi/180)</f>
        <v>12467.512183808849</v>
      </c>
    </row>
    <row r="14" spans="1:2" ht="12.75">
      <c r="A14" s="1" t="s">
        <v>14</v>
      </c>
      <c r="B14" s="3">
        <f>IF(Vslid&lt;Vot,(IF(v&lt;Vslid,(((m*COS(Theta*pi/180)*(v/3.6)^2/rr)-m*g*SIN(Theta*pi/180))*h/t),((m*COS(Theta*pi/180)*g*mu)*h/t))),(IF(v&lt;Vot,(((m*COS(Theta*pi/180)*(v/3.6)^2/rr)-m*g*SIN(Theta*pi/180))*h/t),(0.5*m*g))))</f>
        <v>177.47020669280417</v>
      </c>
    </row>
    <row r="15" spans="1:2" ht="12.75">
      <c r="A15" s="1" t="s">
        <v>15</v>
      </c>
      <c r="B15" s="3">
        <f>Rec/2-wt</f>
        <v>6056.285885211621</v>
      </c>
    </row>
    <row r="16" spans="1:2" ht="12.75">
      <c r="A16" s="1" t="s">
        <v>16</v>
      </c>
      <c r="B16" s="3">
        <f>Rec/2+wt</f>
        <v>6411.226298597228</v>
      </c>
    </row>
    <row r="18" spans="1:3" ht="12.75">
      <c r="A18" s="6" t="s">
        <v>20</v>
      </c>
      <c r="B18" s="6"/>
      <c r="C18" s="6"/>
    </row>
    <row r="19" spans="1:9" ht="12.75">
      <c r="A19" s="7" t="s">
        <v>18</v>
      </c>
      <c r="B19" s="7"/>
      <c r="C19" s="7"/>
      <c r="D19" s="6" t="s">
        <v>17</v>
      </c>
      <c r="E19" s="6"/>
      <c r="F19" s="6"/>
      <c r="G19" s="6"/>
      <c r="H19" s="6"/>
      <c r="I19" s="6"/>
    </row>
    <row r="20" spans="1:3" ht="12.75">
      <c r="A20" s="6" t="s">
        <v>19</v>
      </c>
      <c r="B20" s="6"/>
      <c r="C20" s="6"/>
    </row>
    <row r="21" spans="1:3" ht="12.75">
      <c r="A21" s="6" t="s">
        <v>21</v>
      </c>
      <c r="B21" s="6"/>
      <c r="C21" s="6"/>
    </row>
  </sheetData>
  <sheetProtection password="CC06" sheet="1" objects="1" scenarios="1" formatCells="0" selectLockedCells="1"/>
  <mergeCells count="5">
    <mergeCell ref="A21:C21"/>
    <mergeCell ref="A18:C18"/>
    <mergeCell ref="D19:I19"/>
    <mergeCell ref="A19:C19"/>
    <mergeCell ref="A20:C20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Kassem Mourad</dc:creator>
  <cp:keywords/>
  <dc:description/>
  <cp:lastModifiedBy>Kassem Mourad</cp:lastModifiedBy>
  <dcterms:created xsi:type="dcterms:W3CDTF">2005-05-18T13:49:18Z</dcterms:created>
  <dcterms:modified xsi:type="dcterms:W3CDTF">2005-08-16T13:54:19Z</dcterms:modified>
  <cp:category/>
  <cp:version/>
  <cp:contentType/>
  <cp:contentStatus/>
</cp:coreProperties>
</file>