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4355" windowHeight="46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1" i="1" l="1"/>
  <c r="E13" i="1" l="1"/>
  <c r="C13" i="1"/>
  <c r="B13" i="1"/>
  <c r="D12" i="1"/>
  <c r="D11" i="1"/>
  <c r="C11" i="1"/>
  <c r="B14" i="1"/>
  <c r="D14" i="1"/>
  <c r="C14" i="1"/>
  <c r="E12" i="1"/>
  <c r="H4" i="1"/>
  <c r="J4" i="1" s="1"/>
  <c r="B12" i="1"/>
  <c r="F4" i="1"/>
</calcChain>
</file>

<file path=xl/sharedStrings.xml><?xml version="1.0" encoding="utf-8"?>
<sst xmlns="http://schemas.openxmlformats.org/spreadsheetml/2006/main" count="35" uniqueCount="30">
  <si>
    <t>Degree</t>
  </si>
  <si>
    <t>n</t>
  </si>
  <si>
    <t>%</t>
  </si>
  <si>
    <t>k</t>
  </si>
  <si>
    <t>1/1000</t>
  </si>
  <si>
    <t>x</t>
  </si>
  <si>
    <t>d</t>
  </si>
  <si>
    <t>L</t>
  </si>
  <si>
    <t>OR</t>
  </si>
  <si>
    <t>α</t>
  </si>
  <si>
    <r>
      <t>يعبر عن ميل الطريق بعدة طرق:
1- زاوية ميل الطريق بالدرجات: (</t>
    </r>
    <r>
      <rPr>
        <b/>
        <sz val="11"/>
        <color rgb="FF00B050"/>
        <rFont val="Calibri"/>
        <family val="2"/>
        <scheme val="minor"/>
      </rPr>
      <t>α</t>
    </r>
    <r>
      <rPr>
        <sz val="11"/>
        <color theme="1"/>
        <rFont val="Calibri"/>
        <family val="2"/>
        <scheme val="minor"/>
      </rPr>
      <t>) angle, وهي الزاوية المقابلة للارتفاع (المسافة الرأسية) في المثلث القائم الزاوية بين المسافة المقطوعة أفقيا والارتفاع.  
2- النسبة المئوية للميل: percentage (</t>
    </r>
    <r>
      <rPr>
        <b/>
        <sz val="11"/>
        <color rgb="FF00B050"/>
        <rFont val="Calibri"/>
        <family val="2"/>
        <scheme val="minor"/>
      </rPr>
      <t>k</t>
    </r>
    <r>
      <rPr>
        <sz val="11"/>
        <color theme="1"/>
        <rFont val="Calibri"/>
        <family val="2"/>
        <scheme val="minor"/>
      </rPr>
      <t>%), وهي تساوي الارتفاع مقسوم على المسافة الأفقية (ظل الزاوية) مضروبة في 100. وهي الأكثر استخداما.
3- الارتفاع لكل 1000: per mille (1/1000) (</t>
    </r>
    <r>
      <rPr>
        <sz val="11"/>
        <color rgb="FF00B050"/>
        <rFont val="Calibri"/>
        <family val="2"/>
        <scheme val="minor"/>
      </rPr>
      <t>x</t>
    </r>
    <r>
      <rPr>
        <sz val="11"/>
        <color theme="1"/>
        <rFont val="Calibri"/>
        <family val="2"/>
        <scheme val="minor"/>
      </rPr>
      <t>), وهي تساوي الارتفاع مقسوم على المسافة الأفقية (ظل الزاوية) مضروبة في 1000. 
4- نسبة الميل: هي النسبة بين مقدار واحد للارتفاع إلى مقدار المسافة الافقية المقطوعة (</t>
    </r>
    <r>
      <rPr>
        <b/>
        <sz val="11"/>
        <color rgb="FF00B050"/>
        <rFont val="Calibri"/>
        <family val="2"/>
        <scheme val="minor"/>
      </rPr>
      <t>n</t>
    </r>
    <r>
      <rPr>
        <sz val="11"/>
        <color theme="1"/>
        <rFont val="Calibri"/>
        <family val="2"/>
        <scheme val="minor"/>
      </rPr>
      <t xml:space="preserve">:1).
</t>
    </r>
  </si>
  <si>
    <t xml:space="preserve"> </t>
  </si>
  <si>
    <t xml:space="preserve">  </t>
  </si>
  <si>
    <t xml:space="preserve">  n = d/Δh                             = 1/tan α                  = 100/k                       =1000/x </t>
  </si>
  <si>
    <t xml:space="preserve">  α = tan-1 (Δh/d)                                                   = tan-1 (k/100)       = tan-1 (x/1000)     = tan-1 (1/n)  </t>
  </si>
  <si>
    <t xml:space="preserve">  k = (Δh/d) *100               = (tan α) *100                                               = x/10                         = 100/n  </t>
  </si>
  <si>
    <r>
      <rPr>
        <b/>
        <sz val="11"/>
        <color rgb="FF00B050"/>
        <rFont val="Symbol"/>
        <family val="1"/>
        <charset val="2"/>
      </rPr>
      <t>D</t>
    </r>
    <r>
      <rPr>
        <b/>
        <sz val="11"/>
        <color rgb="FF00B050"/>
        <rFont val="Calibri"/>
        <family val="2"/>
        <scheme val="minor"/>
      </rPr>
      <t>h</t>
    </r>
  </si>
  <si>
    <t>Rise</t>
  </si>
  <si>
    <t>Run</t>
  </si>
  <si>
    <t>Slope length</t>
  </si>
  <si>
    <t xml:space="preserve">Slope angle </t>
  </si>
  <si>
    <t>Angle</t>
  </si>
  <si>
    <t>Percentage</t>
  </si>
  <si>
    <t>Per mille</t>
  </si>
  <si>
    <t xml:space="preserve">Ratio </t>
  </si>
  <si>
    <t>1 in n</t>
  </si>
  <si>
    <r>
      <t xml:space="preserve">There are several ways to express slope:
1. as an angle of inclination to the horizontal </t>
    </r>
    <r>
      <rPr>
        <sz val="11"/>
        <color rgb="FF00B050"/>
        <rFont val="Calibri"/>
        <family val="2"/>
        <scheme val="minor"/>
      </rPr>
      <t>(</t>
    </r>
    <r>
      <rPr>
        <b/>
        <sz val="11"/>
        <color rgb="FF00B050"/>
        <rFont val="Calibri"/>
        <family val="2"/>
        <scheme val="minor"/>
      </rPr>
      <t>α</t>
    </r>
    <r>
      <rPr>
        <sz val="11"/>
        <color rgb="FF00B050"/>
        <rFont val="Calibri"/>
        <family val="2"/>
        <scheme val="minor"/>
      </rPr>
      <t>)</t>
    </r>
    <r>
      <rPr>
        <sz val="11"/>
        <color theme="1"/>
        <rFont val="Calibri"/>
        <family val="2"/>
        <scheme val="minor"/>
      </rPr>
      <t xml:space="preserve"> . (This is the angle </t>
    </r>
    <r>
      <rPr>
        <sz val="11"/>
        <rFont val="Calibri"/>
        <family val="2"/>
        <scheme val="minor"/>
      </rPr>
      <t>α</t>
    </r>
    <r>
      <rPr>
        <sz val="11"/>
        <color theme="1"/>
        <rFont val="Calibri"/>
        <family val="2"/>
        <scheme val="minor"/>
      </rPr>
      <t xml:space="preserve"> opposite the "rise" side of a triangle with a right angle between vertical rise and horizontal run.)
2. as a percentage</t>
    </r>
    <r>
      <rPr>
        <sz val="11"/>
        <color rgb="FF00B050"/>
        <rFont val="Calibri"/>
        <family val="2"/>
        <scheme val="minor"/>
      </rPr>
      <t xml:space="preserve"> (</t>
    </r>
    <r>
      <rPr>
        <b/>
        <sz val="11"/>
        <color rgb="FF00B050"/>
        <rFont val="Calibri"/>
        <family val="2"/>
        <scheme val="minor"/>
      </rPr>
      <t>k</t>
    </r>
    <r>
      <rPr>
        <sz val="11"/>
        <color rgb="FF00B050"/>
        <rFont val="Calibri"/>
        <family val="2"/>
        <scheme val="minor"/>
      </rPr>
      <t>%)</t>
    </r>
    <r>
      <rPr>
        <sz val="11"/>
        <color theme="1"/>
        <rFont val="Calibri"/>
        <family val="2"/>
        <scheme val="minor"/>
      </rPr>
      <t>, the formula for which is 100 (rise/run) which could also be expressed as the tangent of the angle of inclination times 100. In the U.S., this percentage "grade" is the most commonly used unit for communicating slopes in transportation (streets, roads, highways and rail tracks), surveying, construction, and civil engineering.
3. as a per mille figure</t>
    </r>
    <r>
      <rPr>
        <sz val="11"/>
        <color rgb="FF00B050"/>
        <rFont val="Calibri"/>
        <family val="2"/>
        <scheme val="minor"/>
      </rPr>
      <t xml:space="preserve"> (</t>
    </r>
    <r>
      <rPr>
        <b/>
        <sz val="11"/>
        <color rgb="FF00B050"/>
        <rFont val="Calibri"/>
        <family val="2"/>
        <scheme val="minor"/>
      </rPr>
      <t>x</t>
    </r>
    <r>
      <rPr>
        <sz val="11"/>
        <color rgb="FF00B050"/>
        <rFont val="Calibri"/>
        <family val="2"/>
        <scheme val="minor"/>
      </rPr>
      <t>/1000)</t>
    </r>
    <r>
      <rPr>
        <sz val="11"/>
        <color theme="1"/>
        <rFont val="Calibri"/>
        <family val="2"/>
        <scheme val="minor"/>
      </rPr>
      <t xml:space="preserve">, the formula for which is 1000 (rise/run) which could also be expressed as the tangent of the angle of inclination times 1000. This is commonly used in Europe to denote the incline of a railway.
4. as a ratio of one part rise to so many parts run </t>
    </r>
    <r>
      <rPr>
        <sz val="11"/>
        <color rgb="FF00B050"/>
        <rFont val="Calibri"/>
        <family val="2"/>
        <scheme val="minor"/>
      </rPr>
      <t>(1 in</t>
    </r>
    <r>
      <rPr>
        <b/>
        <sz val="11"/>
        <color rgb="FF00B050"/>
        <rFont val="Calibri"/>
        <family val="2"/>
        <scheme val="minor"/>
      </rPr>
      <t xml:space="preserve"> n</t>
    </r>
    <r>
      <rPr>
        <sz val="11"/>
        <color rgb="FF00B050"/>
        <rFont val="Calibri"/>
        <family val="2"/>
        <scheme val="minor"/>
      </rPr>
      <t>)</t>
    </r>
    <r>
      <rPr>
        <sz val="11"/>
        <color theme="1"/>
        <rFont val="Calibri"/>
        <family val="2"/>
        <scheme val="minor"/>
      </rPr>
      <t xml:space="preserve">. For example, a slope that has a rise of 5 feet for every 100 feet of run would have a slope ratio of 1 in 20. (The word "in" is normally used rather than the mathematical ratio notation of "1:20"). This is generally the method used to describe railway grades in Australia and the UK.
</t>
    </r>
  </si>
  <si>
    <t xml:space="preserve">  x = (Δh/d) * 1000            =(tan α) * 1000       = k *10                                                             = 1000/n</t>
  </si>
  <si>
    <t xml:space="preserve"> ميل الطريق- Road inclination- slope, gradient</t>
  </si>
  <si>
    <t>ψ</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</si>
</sst>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FF0000"/>
      <name val="Calibri"/>
      <family val="2"/>
      <scheme val="minor"/>
    </font>
    <font>
      <sz val="11"/>
      <name val="Calibri"/>
      <family val="2"/>
      <scheme val="minor"/>
    </font>
    <font>
      <sz val="11"/>
      <color rgb="FF00B050"/>
      <name val="Calibri"/>
      <family val="2"/>
      <scheme val="minor"/>
    </font>
    <font>
      <b/>
      <sz val="11"/>
      <color rgb="FF00B050"/>
      <name val="Calibri"/>
      <family val="2"/>
      <scheme val="minor"/>
    </font>
    <font>
      <b/>
      <sz val="11"/>
      <color theme="4"/>
      <name val="Calibri"/>
      <family val="2"/>
      <scheme val="minor"/>
    </font>
    <font>
      <sz val="14"/>
      <color theme="1"/>
      <name val="Calibri"/>
      <family val="2"/>
      <scheme val="minor"/>
    </font>
    <font>
      <b/>
      <sz val="11"/>
      <color rgb="FF00B050"/>
      <name val="Symbol"/>
      <family val="1"/>
      <charset val="2"/>
    </font>
    <font>
      <sz val="11"/>
      <color theme="9" tint="-0.499984740745262"/>
      <name val="Calibri"/>
      <family val="2"/>
      <scheme val="minor"/>
    </font>
    <font>
      <b/>
      <sz val="11"/>
      <color theme="1"/>
      <name val="Calibri"/>
      <family val="2"/>
      <scheme val="minor"/>
    </font>
    <font>
      <b/>
      <sz val="11"/>
      <color rgb="FF00B050"/>
      <name val="Calibri"/>
      <family val="2"/>
    </font>
    <font>
      <b/>
      <sz val="11"/>
      <color rgb="FFFF0000"/>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4" fillId="0" borderId="0" xfId="0" applyFont="1" applyAlignment="1">
      <alignment horizontal="center"/>
    </xf>
    <xf numFmtId="0" fontId="0" fillId="0" borderId="0" xfId="0" applyAlignment="1">
      <alignment horizontal="left"/>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5" fillId="0" borderId="0" xfId="0" applyFont="1" applyAlignment="1">
      <alignment horizont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center" vertical="center" wrapText="1"/>
    </xf>
    <xf numFmtId="0" fontId="1" fillId="0" borderId="1" xfId="0" applyFont="1" applyBorder="1" applyAlignment="1" applyProtection="1">
      <alignment horizontal="center" vertical="center"/>
      <protection locked="0"/>
    </xf>
    <xf numFmtId="2" fontId="0" fillId="0" borderId="1" xfId="0" applyNumberFormat="1" applyBorder="1" applyAlignment="1">
      <alignment horizontal="center" vertical="center"/>
    </xf>
    <xf numFmtId="2" fontId="1" fillId="0" borderId="1" xfId="0" applyNumberFormat="1" applyFont="1" applyBorder="1" applyAlignment="1" applyProtection="1">
      <alignment horizontal="center" vertical="center"/>
      <protection locked="0"/>
    </xf>
    <xf numFmtId="2" fontId="2" fillId="0" borderId="1" xfId="0" applyNumberFormat="1" applyFont="1" applyBorder="1" applyAlignment="1">
      <alignment horizontal="center" vertical="center"/>
    </xf>
    <xf numFmtId="2" fontId="0" fillId="0" borderId="1" xfId="0" applyNumberFormat="1" applyFont="1" applyBorder="1" applyAlignment="1" applyProtection="1">
      <alignment horizontal="center" vertical="center"/>
    </xf>
    <xf numFmtId="0" fontId="6" fillId="0" borderId="0" xfId="0" applyFont="1" applyAlignment="1">
      <alignment horizont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right" vertical="center" wrapText="1"/>
    </xf>
    <xf numFmtId="0" fontId="10" fillId="0" borderId="1"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2" fontId="12" fillId="2" borderId="1"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9</xdr:col>
      <xdr:colOff>552450</xdr:colOff>
      <xdr:row>14</xdr:row>
      <xdr:rowOff>19050</xdr:rowOff>
    </xdr:to>
    <xdr:pic>
      <xdr:nvPicPr>
        <xdr:cNvPr id="7" name="Picture 6" descr="http://upload.wikimedia.org/wikipedia/commons/thumb/d/dc/Grade_dimension.svg/250px-Grade_dimension.svg.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1333500"/>
          <a:ext cx="2381250" cy="971550"/>
        </a:xfrm>
        <a:prstGeom prst="rect">
          <a:avLst/>
        </a:prstGeom>
        <a:noFill/>
        <a:ln>
          <a:noFill/>
        </a:ln>
      </xdr:spPr>
    </xdr:pic>
    <xdr:clientData/>
  </xdr:twoCellAnchor>
  <xdr:twoCellAnchor>
    <xdr:from>
      <xdr:col>4</xdr:col>
      <xdr:colOff>133350</xdr:colOff>
      <xdr:row>82</xdr:row>
      <xdr:rowOff>171450</xdr:rowOff>
    </xdr:from>
    <xdr:to>
      <xdr:col>8</xdr:col>
      <xdr:colOff>371475</xdr:colOff>
      <xdr:row>82</xdr:row>
      <xdr:rowOff>171450</xdr:rowOff>
    </xdr:to>
    <xdr:cxnSp macro="">
      <xdr:nvCxnSpPr>
        <xdr:cNvPr id="103" name="Straight Connector 102"/>
        <xdr:cNvCxnSpPr/>
      </xdr:nvCxnSpPr>
      <xdr:spPr>
        <a:xfrm>
          <a:off x="2819400" y="16030575"/>
          <a:ext cx="2676525" cy="0"/>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83</xdr:row>
      <xdr:rowOff>133350</xdr:rowOff>
    </xdr:from>
    <xdr:to>
      <xdr:col>8</xdr:col>
      <xdr:colOff>523875</xdr:colOff>
      <xdr:row>83</xdr:row>
      <xdr:rowOff>133350</xdr:rowOff>
    </xdr:to>
    <xdr:cxnSp macro="">
      <xdr:nvCxnSpPr>
        <xdr:cNvPr id="104" name="Straight Connector 103"/>
        <xdr:cNvCxnSpPr/>
      </xdr:nvCxnSpPr>
      <xdr:spPr>
        <a:xfrm>
          <a:off x="2971800" y="16182975"/>
          <a:ext cx="2676525" cy="0"/>
        </a:xfrm>
        <a:prstGeom prst="line">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39</xdr:row>
      <xdr:rowOff>0</xdr:rowOff>
    </xdr:from>
    <xdr:to>
      <xdr:col>9</xdr:col>
      <xdr:colOff>114300</xdr:colOff>
      <xdr:row>50</xdr:row>
      <xdr:rowOff>9525</xdr:rowOff>
    </xdr:to>
    <xdr:grpSp>
      <xdr:nvGrpSpPr>
        <xdr:cNvPr id="404" name="Group 403"/>
        <xdr:cNvGrpSpPr/>
      </xdr:nvGrpSpPr>
      <xdr:grpSpPr>
        <a:xfrm>
          <a:off x="0" y="7667625"/>
          <a:ext cx="5848350" cy="2105025"/>
          <a:chOff x="0" y="-9525"/>
          <a:chExt cx="5848350" cy="2105025"/>
        </a:xfrm>
      </xdr:grpSpPr>
      <xdr:sp macro="" textlink="">
        <xdr:nvSpPr>
          <xdr:cNvPr id="405" name="Text Box 24"/>
          <xdr:cNvSpPr txBox="1"/>
        </xdr:nvSpPr>
        <xdr:spPr>
          <a:xfrm>
            <a:off x="3409950" y="1066800"/>
            <a:ext cx="314325" cy="2762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200">
                <a:effectLst/>
                <a:latin typeface="Times New Roman"/>
                <a:ea typeface="Calibri"/>
                <a:cs typeface="Arial"/>
              </a:rPr>
              <a:t>1</a:t>
            </a:r>
            <a:endParaRPr lang="en-US" sz="1100">
              <a:effectLst/>
              <a:ea typeface="Calibri"/>
              <a:cs typeface="Arial"/>
            </a:endParaRPr>
          </a:p>
        </xdr:txBody>
      </xdr:sp>
      <xdr:grpSp>
        <xdr:nvGrpSpPr>
          <xdr:cNvPr id="406" name="Group 405"/>
          <xdr:cNvGrpSpPr/>
        </xdr:nvGrpSpPr>
        <xdr:grpSpPr>
          <a:xfrm>
            <a:off x="0" y="-9525"/>
            <a:ext cx="5848350" cy="2105025"/>
            <a:chOff x="0" y="-9525"/>
            <a:chExt cx="5848350" cy="2105025"/>
          </a:xfrm>
        </xdr:grpSpPr>
        <xdr:sp macro="" textlink="">
          <xdr:nvSpPr>
            <xdr:cNvPr id="407" name="Text Box 23"/>
            <xdr:cNvSpPr txBox="1"/>
          </xdr:nvSpPr>
          <xdr:spPr>
            <a:xfrm>
              <a:off x="2819400" y="1181100"/>
              <a:ext cx="314325" cy="2762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200">
                  <a:effectLst/>
                  <a:latin typeface="Times New Roman"/>
                  <a:ea typeface="Calibri"/>
                  <a:cs typeface="Arial"/>
                </a:rPr>
                <a:t>k</a:t>
              </a:r>
              <a:endParaRPr lang="en-US" sz="1100">
                <a:effectLst/>
                <a:ea typeface="Calibri"/>
                <a:cs typeface="Arial"/>
              </a:endParaRPr>
            </a:p>
          </xdr:txBody>
        </xdr:sp>
        <xdr:grpSp>
          <xdr:nvGrpSpPr>
            <xdr:cNvPr id="408" name="Group 407"/>
            <xdr:cNvGrpSpPr/>
          </xdr:nvGrpSpPr>
          <xdr:grpSpPr>
            <a:xfrm>
              <a:off x="0" y="-9525"/>
              <a:ext cx="5848350" cy="2105025"/>
              <a:chOff x="0" y="-9525"/>
              <a:chExt cx="5848350" cy="2105025"/>
            </a:xfrm>
          </xdr:grpSpPr>
          <xdr:cxnSp macro="">
            <xdr:nvCxnSpPr>
              <xdr:cNvPr id="409" name="Straight Connector 408"/>
              <xdr:cNvCxnSpPr/>
            </xdr:nvCxnSpPr>
            <xdr:spPr>
              <a:xfrm>
                <a:off x="3257550" y="962025"/>
                <a:ext cx="0" cy="866775"/>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410" name="Group 409"/>
              <xdr:cNvGrpSpPr/>
            </xdr:nvGrpSpPr>
            <xdr:grpSpPr>
              <a:xfrm>
                <a:off x="0" y="-9525"/>
                <a:ext cx="5848350" cy="2105025"/>
                <a:chOff x="0" y="-9525"/>
                <a:chExt cx="5848350" cy="2105025"/>
              </a:xfrm>
            </xdr:grpSpPr>
            <xdr:cxnSp macro="">
              <xdr:nvCxnSpPr>
                <xdr:cNvPr id="411" name="Straight Connector 410"/>
                <xdr:cNvCxnSpPr/>
              </xdr:nvCxnSpPr>
              <xdr:spPr>
                <a:xfrm>
                  <a:off x="0" y="2095500"/>
                  <a:ext cx="12573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12" name="Straight Connector 411"/>
                <xdr:cNvCxnSpPr/>
              </xdr:nvCxnSpPr>
              <xdr:spPr>
                <a:xfrm flipV="1">
                  <a:off x="571500" y="28576"/>
                  <a:ext cx="4785995" cy="205676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13" name="Straight Connector 412"/>
                <xdr:cNvCxnSpPr/>
              </xdr:nvCxnSpPr>
              <xdr:spPr>
                <a:xfrm flipV="1">
                  <a:off x="4381500" y="466725"/>
                  <a:ext cx="0" cy="9906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14" name="Straight Connector 413"/>
                <xdr:cNvCxnSpPr/>
              </xdr:nvCxnSpPr>
              <xdr:spPr>
                <a:xfrm>
                  <a:off x="2705100" y="1190625"/>
                  <a:ext cx="0" cy="495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15" name="Straight Connector 414"/>
                <xdr:cNvCxnSpPr/>
              </xdr:nvCxnSpPr>
              <xdr:spPr>
                <a:xfrm>
                  <a:off x="2085975" y="1457325"/>
                  <a:ext cx="0" cy="51435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16" name="Straight Connector 415"/>
                <xdr:cNvCxnSpPr/>
              </xdr:nvCxnSpPr>
              <xdr:spPr>
                <a:xfrm>
                  <a:off x="4381500" y="1457325"/>
                  <a:ext cx="0" cy="51435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17" name="Straight Arrow Connector 416"/>
                <xdr:cNvCxnSpPr/>
              </xdr:nvCxnSpPr>
              <xdr:spPr>
                <a:xfrm>
                  <a:off x="2085975" y="1600200"/>
                  <a:ext cx="619125"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18" name="Straight Arrow Connector 417"/>
                <xdr:cNvCxnSpPr/>
              </xdr:nvCxnSpPr>
              <xdr:spPr>
                <a:xfrm>
                  <a:off x="2085975" y="1743075"/>
                  <a:ext cx="1171575"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19" name="Straight Arrow Connector 418"/>
                <xdr:cNvCxnSpPr/>
              </xdr:nvCxnSpPr>
              <xdr:spPr>
                <a:xfrm>
                  <a:off x="2085975" y="1885950"/>
                  <a:ext cx="2295525"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20" name="Straight Connector 419"/>
                <xdr:cNvCxnSpPr/>
              </xdr:nvCxnSpPr>
              <xdr:spPr>
                <a:xfrm>
                  <a:off x="4381500" y="476250"/>
                  <a:ext cx="3810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21" name="Straight Arrow Connector 420"/>
                <xdr:cNvCxnSpPr/>
              </xdr:nvCxnSpPr>
              <xdr:spPr>
                <a:xfrm>
                  <a:off x="4667250" y="476250"/>
                  <a:ext cx="0" cy="981075"/>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22" name="Straight Connector 421"/>
                <xdr:cNvCxnSpPr/>
              </xdr:nvCxnSpPr>
              <xdr:spPr>
                <a:xfrm>
                  <a:off x="3257550" y="962025"/>
                  <a:ext cx="2667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23" name="Straight Connector 422"/>
                <xdr:cNvCxnSpPr/>
              </xdr:nvCxnSpPr>
              <xdr:spPr>
                <a:xfrm>
                  <a:off x="2705100" y="1190625"/>
                  <a:ext cx="22860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24" name="Straight Arrow Connector 423"/>
                <xdr:cNvCxnSpPr/>
              </xdr:nvCxnSpPr>
              <xdr:spPr>
                <a:xfrm>
                  <a:off x="3448050" y="962025"/>
                  <a:ext cx="0" cy="49530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25" name="Straight Arrow Connector 424"/>
                <xdr:cNvCxnSpPr/>
              </xdr:nvCxnSpPr>
              <xdr:spPr>
                <a:xfrm>
                  <a:off x="2857500" y="1190625"/>
                  <a:ext cx="0" cy="26670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26" name="Text Box 19"/>
                <xdr:cNvSpPr txBox="1"/>
              </xdr:nvSpPr>
              <xdr:spPr>
                <a:xfrm>
                  <a:off x="990600" y="1809750"/>
                  <a:ext cx="371475" cy="2762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400">
                      <a:effectLst/>
                      <a:latin typeface="Times New Roman"/>
                      <a:ea typeface="Calibri"/>
                      <a:cs typeface="Arial"/>
                    </a:rPr>
                    <a:t>α</a:t>
                  </a:r>
                  <a:endParaRPr lang="en-US" sz="1100">
                    <a:effectLst/>
                    <a:ea typeface="Calibri"/>
                    <a:cs typeface="Arial"/>
                  </a:endParaRPr>
                </a:p>
              </xdr:txBody>
            </xdr:sp>
            <xdr:sp macro="" textlink="">
              <xdr:nvSpPr>
                <xdr:cNvPr id="427" name="Text Box 20"/>
                <xdr:cNvSpPr txBox="1"/>
              </xdr:nvSpPr>
              <xdr:spPr>
                <a:xfrm>
                  <a:off x="2190750" y="1457325"/>
                  <a:ext cx="419100" cy="276225"/>
                </a:xfrm>
                <a:prstGeom prst="rect">
                  <a:avLst/>
                </a:prstGeom>
                <a:solidFill>
                  <a:schemeClr val="bg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rtl="1">
                    <a:lnSpc>
                      <a:spcPct val="115000"/>
                    </a:lnSpc>
                    <a:spcBef>
                      <a:spcPts val="0"/>
                    </a:spcBef>
                    <a:spcAft>
                      <a:spcPts val="1000"/>
                    </a:spcAft>
                  </a:pPr>
                  <a:r>
                    <a:rPr lang="ar-SA" sz="1200">
                      <a:effectLst/>
                      <a:ea typeface="Calibri"/>
                      <a:cs typeface="Times New Roman"/>
                    </a:rPr>
                    <a:t>100</a:t>
                  </a:r>
                  <a:endParaRPr lang="en-US" sz="1100">
                    <a:effectLst/>
                    <a:ea typeface="Calibri"/>
                    <a:cs typeface="Arial"/>
                  </a:endParaRPr>
                </a:p>
              </xdr:txBody>
            </xdr:sp>
            <xdr:sp macro="" textlink="">
              <xdr:nvSpPr>
                <xdr:cNvPr id="428" name="Text Box 21"/>
                <xdr:cNvSpPr txBox="1"/>
              </xdr:nvSpPr>
              <xdr:spPr>
                <a:xfrm>
                  <a:off x="2752725" y="1562100"/>
                  <a:ext cx="314325" cy="276225"/>
                </a:xfrm>
                <a:prstGeom prst="rect">
                  <a:avLst/>
                </a:prstGeom>
                <a:solidFill>
                  <a:schemeClr val="bg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400">
                      <a:effectLst/>
                      <a:latin typeface="Times New Roman"/>
                      <a:ea typeface="Calibri"/>
                      <a:cs typeface="Arial"/>
                    </a:rPr>
                    <a:t>n</a:t>
                  </a:r>
                  <a:endParaRPr lang="en-US" sz="1100">
                    <a:effectLst/>
                    <a:ea typeface="Calibri"/>
                    <a:cs typeface="Arial"/>
                  </a:endParaRPr>
                </a:p>
              </xdr:txBody>
            </xdr:sp>
            <xdr:cxnSp macro="">
              <xdr:nvCxnSpPr>
                <xdr:cNvPr id="429" name="Straight Connector 428"/>
                <xdr:cNvCxnSpPr/>
              </xdr:nvCxnSpPr>
              <xdr:spPr>
                <a:xfrm>
                  <a:off x="2085975" y="1457325"/>
                  <a:ext cx="2676525"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30" name="Text Box 22"/>
                <xdr:cNvSpPr txBox="1"/>
              </xdr:nvSpPr>
              <xdr:spPr>
                <a:xfrm>
                  <a:off x="3362325" y="1743075"/>
                  <a:ext cx="495300" cy="276225"/>
                </a:xfrm>
                <a:prstGeom prst="rect">
                  <a:avLst/>
                </a:prstGeom>
                <a:solidFill>
                  <a:schemeClr val="bg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rtl="1">
                    <a:lnSpc>
                      <a:spcPct val="115000"/>
                    </a:lnSpc>
                    <a:spcBef>
                      <a:spcPts val="0"/>
                    </a:spcBef>
                    <a:spcAft>
                      <a:spcPts val="1000"/>
                    </a:spcAft>
                  </a:pPr>
                  <a:r>
                    <a:rPr lang="ar-SA" sz="1200">
                      <a:effectLst/>
                      <a:ea typeface="Calibri"/>
                      <a:cs typeface="Times New Roman"/>
                    </a:rPr>
                    <a:t>1000</a:t>
                  </a:r>
                  <a:endParaRPr lang="en-US" sz="1100">
                    <a:effectLst/>
                    <a:ea typeface="Calibri"/>
                    <a:cs typeface="Arial"/>
                  </a:endParaRPr>
                </a:p>
              </xdr:txBody>
            </xdr:sp>
            <xdr:sp macro="" textlink="">
              <xdr:nvSpPr>
                <xdr:cNvPr id="431" name="Text Box 25"/>
                <xdr:cNvSpPr txBox="1"/>
              </xdr:nvSpPr>
              <xdr:spPr>
                <a:xfrm>
                  <a:off x="4638675" y="790575"/>
                  <a:ext cx="314325" cy="2762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200">
                      <a:effectLst/>
                      <a:latin typeface="Times New Roman"/>
                      <a:ea typeface="Calibri"/>
                      <a:cs typeface="Arial"/>
                    </a:rPr>
                    <a:t>x</a:t>
                  </a:r>
                  <a:endParaRPr lang="en-US" sz="1100">
                    <a:effectLst/>
                    <a:ea typeface="Calibri"/>
                    <a:cs typeface="Arial"/>
                  </a:endParaRPr>
                </a:p>
              </xdr:txBody>
            </xdr:sp>
            <xdr:sp macro="" textlink="">
              <xdr:nvSpPr>
                <xdr:cNvPr id="432" name="Text Box 26"/>
                <xdr:cNvSpPr txBox="1"/>
              </xdr:nvSpPr>
              <xdr:spPr>
                <a:xfrm>
                  <a:off x="4762500" y="190500"/>
                  <a:ext cx="371475" cy="2762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400">
                      <a:effectLst/>
                      <a:latin typeface="Times New Roman"/>
                      <a:ea typeface="Calibri"/>
                      <a:cs typeface="Arial"/>
                    </a:rPr>
                    <a:t>ψ</a:t>
                  </a:r>
                  <a:endParaRPr lang="en-US" sz="1100">
                    <a:effectLst/>
                    <a:ea typeface="Calibri"/>
                    <a:cs typeface="Arial"/>
                  </a:endParaRPr>
                </a:p>
              </xdr:txBody>
            </xdr:sp>
            <xdr:sp macro="" textlink="">
              <xdr:nvSpPr>
                <xdr:cNvPr id="433" name="Text Box 27"/>
                <xdr:cNvSpPr txBox="1"/>
              </xdr:nvSpPr>
              <xdr:spPr>
                <a:xfrm>
                  <a:off x="5153025" y="-9525"/>
                  <a:ext cx="371475" cy="2762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400">
                      <a:effectLst/>
                      <a:latin typeface="Times New Roman"/>
                      <a:ea typeface="Calibri"/>
                      <a:cs typeface="Arial"/>
                    </a:rPr>
                    <a:t>α</a:t>
                  </a:r>
                  <a:endParaRPr lang="en-US" sz="1100">
                    <a:effectLst/>
                    <a:ea typeface="Calibri"/>
                    <a:cs typeface="Arial"/>
                  </a:endParaRPr>
                </a:p>
              </xdr:txBody>
            </xdr:sp>
            <xdr:cxnSp macro="">
              <xdr:nvCxnSpPr>
                <xdr:cNvPr id="434" name="Straight Connector 433"/>
                <xdr:cNvCxnSpPr/>
              </xdr:nvCxnSpPr>
              <xdr:spPr>
                <a:xfrm>
                  <a:off x="0" y="2085975"/>
                  <a:ext cx="57150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5" name="Straight Connector 434"/>
                <xdr:cNvCxnSpPr/>
              </xdr:nvCxnSpPr>
              <xdr:spPr>
                <a:xfrm flipV="1">
                  <a:off x="571500" y="247650"/>
                  <a:ext cx="4324350" cy="183769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6" name="Straight Connector 435"/>
                <xdr:cNvCxnSpPr/>
              </xdr:nvCxnSpPr>
              <xdr:spPr>
                <a:xfrm>
                  <a:off x="4886325" y="247650"/>
                  <a:ext cx="96202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abSelected="1" workbookViewId="0">
      <selection activeCell="B4" sqref="B4"/>
    </sheetView>
  </sheetViews>
  <sheetFormatPr defaultRowHeight="15" x14ac:dyDescent="0.25"/>
  <cols>
    <col min="2" max="2" width="11.28515625" customWidth="1"/>
    <col min="3" max="3" width="10.7109375" customWidth="1"/>
  </cols>
  <sheetData>
    <row r="1" spans="1:12" ht="18.75" x14ac:dyDescent="0.3">
      <c r="B1" s="18" t="s">
        <v>28</v>
      </c>
      <c r="C1" s="18"/>
      <c r="D1" s="18"/>
      <c r="E1" s="18"/>
      <c r="F1" s="18"/>
      <c r="G1" s="18"/>
      <c r="H1" s="18"/>
      <c r="I1" s="18"/>
      <c r="J1" s="18"/>
    </row>
    <row r="3" spans="1:12" ht="30" x14ac:dyDescent="0.25">
      <c r="A3" s="11" t="s">
        <v>17</v>
      </c>
      <c r="B3" s="11"/>
      <c r="C3" s="11" t="s">
        <v>18</v>
      </c>
      <c r="D3" s="11"/>
      <c r="E3" s="12" t="s">
        <v>19</v>
      </c>
      <c r="F3" s="11"/>
      <c r="G3" s="12" t="s">
        <v>20</v>
      </c>
      <c r="H3" s="11"/>
    </row>
    <row r="4" spans="1:12" x14ac:dyDescent="0.25">
      <c r="A4" s="8" t="s">
        <v>16</v>
      </c>
      <c r="B4" s="24">
        <v>1</v>
      </c>
      <c r="C4" s="9" t="s">
        <v>6</v>
      </c>
      <c r="D4" s="24">
        <v>200</v>
      </c>
      <c r="E4" s="9" t="s">
        <v>7</v>
      </c>
      <c r="F4" s="25">
        <f>SQRT(B4^2+D4^2)</f>
        <v>200.00249998437519</v>
      </c>
      <c r="G4" s="9" t="s">
        <v>9</v>
      </c>
      <c r="H4" s="26">
        <f xml:space="preserve"> 180*ATAN(B4/D4)/PI()</f>
        <v>0.28647651027707449</v>
      </c>
      <c r="I4" s="23" t="s">
        <v>29</v>
      </c>
      <c r="J4" s="27">
        <f xml:space="preserve"> 180-H4</f>
        <v>179.71352348972292</v>
      </c>
    </row>
    <row r="5" spans="1:12" x14ac:dyDescent="0.25">
      <c r="C5" s="1"/>
    </row>
    <row r="6" spans="1:12" x14ac:dyDescent="0.25">
      <c r="C6" s="7" t="s">
        <v>8</v>
      </c>
    </row>
    <row r="7" spans="1:12" x14ac:dyDescent="0.25">
      <c r="C7" s="7"/>
    </row>
    <row r="8" spans="1:12" x14ac:dyDescent="0.25">
      <c r="B8" s="11" t="s">
        <v>21</v>
      </c>
      <c r="C8" s="11" t="s">
        <v>22</v>
      </c>
      <c r="D8" s="11" t="s">
        <v>23</v>
      </c>
      <c r="E8" s="11" t="s">
        <v>24</v>
      </c>
    </row>
    <row r="9" spans="1:12" x14ac:dyDescent="0.25">
      <c r="B9" s="10" t="s">
        <v>0</v>
      </c>
      <c r="C9" s="10" t="s">
        <v>2</v>
      </c>
      <c r="D9" s="10" t="s">
        <v>4</v>
      </c>
      <c r="E9" s="10" t="s">
        <v>25</v>
      </c>
    </row>
    <row r="10" spans="1:12" x14ac:dyDescent="0.25">
      <c r="B10" s="2" t="s">
        <v>9</v>
      </c>
      <c r="C10" s="2" t="s">
        <v>3</v>
      </c>
      <c r="D10" s="2" t="s">
        <v>5</v>
      </c>
      <c r="E10" s="2" t="s">
        <v>1</v>
      </c>
      <c r="G10" s="20"/>
      <c r="H10" s="20"/>
      <c r="I10" s="20"/>
      <c r="J10" s="20"/>
    </row>
    <row r="11" spans="1:12" x14ac:dyDescent="0.25">
      <c r="A11" s="2" t="s">
        <v>9</v>
      </c>
      <c r="B11" s="13">
        <v>0.28999999999999998</v>
      </c>
      <c r="C11" s="14">
        <f>(TAN(B11*PI()/180))*100</f>
        <v>0.50614980532247533</v>
      </c>
      <c r="D11" s="14">
        <f>(TAN(B11*PI()/180))*1000</f>
        <v>5.0614980532247529</v>
      </c>
      <c r="E11" s="14">
        <f>IF(B11=0,"Infinity",1/(TAN(B11*PI()/180)))</f>
        <v>197.5699663388956</v>
      </c>
      <c r="G11" s="20"/>
      <c r="H11" s="20"/>
      <c r="I11" s="20"/>
      <c r="J11" s="20"/>
      <c r="K11" s="5"/>
    </row>
    <row r="12" spans="1:12" x14ac:dyDescent="0.25">
      <c r="A12" s="2" t="s">
        <v>3</v>
      </c>
      <c r="B12" s="14">
        <f xml:space="preserve"> (ATAN(C12/100))*180/PI()</f>
        <v>0.29220594210877338</v>
      </c>
      <c r="C12" s="15">
        <v>0.51</v>
      </c>
      <c r="D12" s="16">
        <f>C12*10</f>
        <v>5.0999999999999996</v>
      </c>
      <c r="E12" s="14">
        <f>100/C12</f>
        <v>196.07843137254901</v>
      </c>
      <c r="G12" s="20"/>
      <c r="H12" s="20"/>
      <c r="I12" s="20"/>
      <c r="J12" s="20"/>
      <c r="K12" s="5"/>
    </row>
    <row r="13" spans="1:12" x14ac:dyDescent="0.25">
      <c r="A13" s="2" t="s">
        <v>5</v>
      </c>
      <c r="B13" s="14">
        <f>ATAN(D13/1000)*180/PI()</f>
        <v>0.29220594210877338</v>
      </c>
      <c r="C13" s="17">
        <f>D13/10</f>
        <v>0.51</v>
      </c>
      <c r="D13" s="15">
        <v>5.0999999999999996</v>
      </c>
      <c r="E13" s="14">
        <f>1000/D13</f>
        <v>196.07843137254903</v>
      </c>
      <c r="G13" s="20"/>
      <c r="H13" s="20"/>
      <c r="I13" s="20"/>
      <c r="J13" s="20"/>
      <c r="K13" s="5"/>
    </row>
    <row r="14" spans="1:12" x14ac:dyDescent="0.25">
      <c r="A14" s="2" t="s">
        <v>1</v>
      </c>
      <c r="B14" s="14">
        <f xml:space="preserve"> ATAN(1/E14)*180/PI()</f>
        <v>0.29220360452047062</v>
      </c>
      <c r="C14" s="14">
        <f>100/E14</f>
        <v>0.50999592003263972</v>
      </c>
      <c r="D14" s="14">
        <f>1000/E14</f>
        <v>5.0999592003263974</v>
      </c>
      <c r="E14" s="15">
        <v>196.08</v>
      </c>
      <c r="G14" s="20"/>
      <c r="H14" s="20"/>
      <c r="I14" s="20"/>
      <c r="J14" s="20"/>
      <c r="K14" s="5"/>
    </row>
    <row r="16" spans="1:12" ht="15" customHeight="1" x14ac:dyDescent="0.25">
      <c r="A16" s="21" t="s">
        <v>26</v>
      </c>
      <c r="B16" s="21"/>
      <c r="C16" s="21"/>
      <c r="D16" s="21"/>
      <c r="E16" s="21"/>
      <c r="F16" s="21"/>
      <c r="G16" s="21"/>
      <c r="H16" s="21"/>
      <c r="I16" s="21"/>
      <c r="J16" s="21"/>
      <c r="K16" s="21"/>
      <c r="L16" s="21"/>
    </row>
    <row r="17" spans="1:15" x14ac:dyDescent="0.25">
      <c r="A17" s="21"/>
      <c r="B17" s="21"/>
      <c r="C17" s="21"/>
      <c r="D17" s="21"/>
      <c r="E17" s="21"/>
      <c r="F17" s="21"/>
      <c r="G17" s="21"/>
      <c r="H17" s="21"/>
      <c r="I17" s="21"/>
      <c r="J17" s="21"/>
      <c r="K17" s="21"/>
      <c r="L17" s="21"/>
    </row>
    <row r="18" spans="1:15" x14ac:dyDescent="0.25">
      <c r="A18" s="21"/>
      <c r="B18" s="21"/>
      <c r="C18" s="21"/>
      <c r="D18" s="21"/>
      <c r="E18" s="21"/>
      <c r="F18" s="21"/>
      <c r="G18" s="21"/>
      <c r="H18" s="21"/>
      <c r="I18" s="21"/>
      <c r="J18" s="21"/>
      <c r="K18" s="21"/>
      <c r="L18" s="21"/>
    </row>
    <row r="19" spans="1:15" x14ac:dyDescent="0.25">
      <c r="A19" s="21"/>
      <c r="B19" s="21"/>
      <c r="C19" s="21"/>
      <c r="D19" s="21"/>
      <c r="E19" s="21"/>
      <c r="F19" s="21"/>
      <c r="G19" s="21"/>
      <c r="H19" s="21"/>
      <c r="I19" s="21"/>
      <c r="J19" s="21"/>
      <c r="K19" s="21"/>
      <c r="L19" s="21"/>
    </row>
    <row r="20" spans="1:15" x14ac:dyDescent="0.25">
      <c r="A20" s="21"/>
      <c r="B20" s="21"/>
      <c r="C20" s="21"/>
      <c r="D20" s="21"/>
      <c r="E20" s="21"/>
      <c r="F20" s="21"/>
      <c r="G20" s="21"/>
      <c r="H20" s="21"/>
      <c r="I20" s="21"/>
      <c r="J20" s="21"/>
      <c r="K20" s="21"/>
      <c r="L20" s="21"/>
    </row>
    <row r="21" spans="1:15" x14ac:dyDescent="0.25">
      <c r="A21" s="21"/>
      <c r="B21" s="21"/>
      <c r="C21" s="21"/>
      <c r="D21" s="21"/>
      <c r="E21" s="21"/>
      <c r="F21" s="21"/>
      <c r="G21" s="21"/>
      <c r="H21" s="21"/>
      <c r="I21" s="21"/>
      <c r="J21" s="21"/>
      <c r="K21" s="21"/>
      <c r="L21" s="21"/>
    </row>
    <row r="22" spans="1:15" x14ac:dyDescent="0.25">
      <c r="A22" s="21"/>
      <c r="B22" s="21"/>
      <c r="C22" s="21"/>
      <c r="D22" s="21"/>
      <c r="E22" s="21"/>
      <c r="F22" s="21"/>
      <c r="G22" s="21"/>
      <c r="H22" s="21"/>
      <c r="I22" s="21"/>
      <c r="J22" s="21"/>
      <c r="K22" s="21"/>
      <c r="L22" s="21"/>
    </row>
    <row r="23" spans="1:15" x14ac:dyDescent="0.25">
      <c r="A23" s="21"/>
      <c r="B23" s="21"/>
      <c r="C23" s="21"/>
      <c r="D23" s="21"/>
      <c r="E23" s="21"/>
      <c r="F23" s="21"/>
      <c r="G23" s="21"/>
      <c r="H23" s="21"/>
      <c r="I23" s="21"/>
      <c r="J23" s="21"/>
      <c r="K23" s="21"/>
      <c r="L23" s="21"/>
      <c r="M23" s="3"/>
    </row>
    <row r="24" spans="1:15" x14ac:dyDescent="0.25">
      <c r="A24" s="21"/>
      <c r="B24" s="21"/>
      <c r="C24" s="21"/>
      <c r="D24" s="21"/>
      <c r="E24" s="21"/>
      <c r="F24" s="21"/>
      <c r="G24" s="21"/>
      <c r="H24" s="21"/>
      <c r="I24" s="21"/>
      <c r="J24" s="21"/>
      <c r="K24" s="21"/>
      <c r="L24" s="21"/>
    </row>
    <row r="25" spans="1:15" x14ac:dyDescent="0.25">
      <c r="A25" s="21"/>
      <c r="B25" s="21"/>
      <c r="C25" s="21"/>
      <c r="D25" s="21"/>
      <c r="E25" s="21"/>
      <c r="F25" s="21"/>
      <c r="G25" s="21"/>
      <c r="H25" s="21"/>
      <c r="I25" s="21"/>
      <c r="J25" s="21"/>
      <c r="K25" s="21"/>
      <c r="L25" s="21"/>
    </row>
    <row r="26" spans="1:15" x14ac:dyDescent="0.25">
      <c r="A26" s="21"/>
      <c r="B26" s="21"/>
      <c r="C26" s="21"/>
      <c r="D26" s="21"/>
      <c r="E26" s="21"/>
      <c r="F26" s="21"/>
      <c r="G26" s="21"/>
      <c r="H26" s="21"/>
      <c r="I26" s="21"/>
      <c r="J26" s="21"/>
      <c r="K26" s="21"/>
      <c r="L26" s="21"/>
      <c r="O26" t="s">
        <v>12</v>
      </c>
    </row>
    <row r="27" spans="1:15" x14ac:dyDescent="0.25">
      <c r="A27" s="6"/>
      <c r="B27" s="6"/>
      <c r="C27" s="6"/>
      <c r="D27" s="6"/>
      <c r="E27" s="6"/>
      <c r="F27" s="6"/>
      <c r="G27" s="6"/>
      <c r="H27" s="6"/>
      <c r="I27" s="6"/>
      <c r="J27" s="6"/>
      <c r="K27" s="6"/>
    </row>
    <row r="28" spans="1:15" ht="15" customHeight="1" x14ac:dyDescent="0.25">
      <c r="A28" s="22" t="s">
        <v>10</v>
      </c>
      <c r="B28" s="22"/>
      <c r="C28" s="22"/>
      <c r="D28" s="22"/>
      <c r="E28" s="22"/>
      <c r="F28" s="22"/>
      <c r="G28" s="22"/>
      <c r="H28" s="22"/>
      <c r="I28" s="22"/>
      <c r="J28" s="22"/>
      <c r="K28" s="22"/>
      <c r="L28" s="22"/>
    </row>
    <row r="29" spans="1:15" ht="15" customHeight="1" x14ac:dyDescent="0.25">
      <c r="A29" s="22"/>
      <c r="B29" s="22"/>
      <c r="C29" s="22"/>
      <c r="D29" s="22"/>
      <c r="E29" s="22"/>
      <c r="F29" s="22"/>
      <c r="G29" s="22"/>
      <c r="H29" s="22"/>
      <c r="I29" s="22"/>
      <c r="J29" s="22"/>
      <c r="K29" s="22"/>
      <c r="L29" s="22"/>
    </row>
    <row r="30" spans="1:15" x14ac:dyDescent="0.25">
      <c r="A30" s="22"/>
      <c r="B30" s="22"/>
      <c r="C30" s="22"/>
      <c r="D30" s="22"/>
      <c r="E30" s="22"/>
      <c r="F30" s="22"/>
      <c r="G30" s="22"/>
      <c r="H30" s="22"/>
      <c r="I30" s="22"/>
      <c r="J30" s="22"/>
      <c r="K30" s="22"/>
      <c r="L30" s="22"/>
    </row>
    <row r="31" spans="1:15" x14ac:dyDescent="0.25">
      <c r="A31" s="22"/>
      <c r="B31" s="22"/>
      <c r="C31" s="22"/>
      <c r="D31" s="22"/>
      <c r="E31" s="22"/>
      <c r="F31" s="22"/>
      <c r="G31" s="22"/>
      <c r="H31" s="22"/>
      <c r="I31" s="22"/>
      <c r="J31" s="22"/>
      <c r="K31" s="22"/>
      <c r="L31" s="22"/>
    </row>
    <row r="32" spans="1:15" x14ac:dyDescent="0.25">
      <c r="A32" s="22"/>
      <c r="B32" s="22"/>
      <c r="C32" s="22"/>
      <c r="D32" s="22"/>
      <c r="E32" s="22"/>
      <c r="F32" s="22"/>
      <c r="G32" s="22"/>
      <c r="H32" s="22"/>
      <c r="I32" s="22"/>
      <c r="J32" s="22"/>
      <c r="K32" s="22"/>
      <c r="L32" s="22"/>
    </row>
    <row r="33" spans="1:12" x14ac:dyDescent="0.25">
      <c r="A33" s="22"/>
      <c r="B33" s="22"/>
      <c r="C33" s="22"/>
      <c r="D33" s="22"/>
      <c r="E33" s="22"/>
      <c r="F33" s="22"/>
      <c r="G33" s="22"/>
      <c r="H33" s="22"/>
      <c r="I33" s="22"/>
      <c r="J33" s="22"/>
      <c r="K33" s="22"/>
      <c r="L33" s="22"/>
    </row>
    <row r="34" spans="1:12" x14ac:dyDescent="0.25">
      <c r="A34" s="4"/>
      <c r="B34" s="4"/>
      <c r="C34" s="4"/>
      <c r="D34" s="4"/>
      <c r="E34" s="4"/>
      <c r="F34" s="4"/>
      <c r="G34" s="4"/>
      <c r="H34" s="4"/>
      <c r="I34" s="4"/>
      <c r="J34" s="4"/>
      <c r="K34" s="4"/>
      <c r="L34" s="4"/>
    </row>
    <row r="35" spans="1:12" x14ac:dyDescent="0.25">
      <c r="A35" s="19" t="s">
        <v>14</v>
      </c>
      <c r="B35" s="19"/>
      <c r="C35" s="19"/>
      <c r="D35" s="19"/>
      <c r="E35" s="19"/>
      <c r="F35" s="19"/>
      <c r="G35" s="19"/>
      <c r="H35" s="19"/>
      <c r="I35" s="19"/>
      <c r="J35" s="19"/>
      <c r="K35" s="19"/>
    </row>
    <row r="36" spans="1:12" x14ac:dyDescent="0.25">
      <c r="A36" s="19" t="s">
        <v>15</v>
      </c>
      <c r="B36" s="19"/>
      <c r="C36" s="19"/>
      <c r="D36" s="19"/>
      <c r="E36" s="19"/>
      <c r="F36" s="19"/>
      <c r="G36" s="19"/>
      <c r="H36" s="19"/>
      <c r="I36" s="19"/>
      <c r="J36" s="19"/>
      <c r="K36" s="19"/>
    </row>
    <row r="37" spans="1:12" x14ac:dyDescent="0.25">
      <c r="A37" s="19" t="s">
        <v>27</v>
      </c>
      <c r="B37" s="19"/>
      <c r="C37" s="19"/>
      <c r="D37" s="19"/>
      <c r="E37" s="19"/>
      <c r="F37" s="19"/>
      <c r="G37" s="19"/>
      <c r="H37" s="19"/>
      <c r="I37" s="19"/>
      <c r="J37" s="19"/>
      <c r="K37" s="19"/>
    </row>
    <row r="38" spans="1:12" x14ac:dyDescent="0.25">
      <c r="A38" s="19" t="s">
        <v>13</v>
      </c>
      <c r="B38" s="19"/>
      <c r="C38" s="19"/>
      <c r="D38" s="19"/>
      <c r="E38" s="19"/>
      <c r="F38" s="19"/>
      <c r="G38" s="19"/>
      <c r="H38" s="19"/>
      <c r="I38" s="19"/>
      <c r="J38" s="19"/>
      <c r="K38" s="19"/>
    </row>
    <row r="40" spans="1:12" x14ac:dyDescent="0.25">
      <c r="A40" s="28"/>
      <c r="B40" s="28"/>
      <c r="C40" s="28"/>
      <c r="D40" s="28"/>
      <c r="E40" s="28"/>
      <c r="F40" s="28"/>
      <c r="G40" s="28"/>
      <c r="H40" s="28"/>
      <c r="I40" s="28"/>
      <c r="J40" s="28"/>
    </row>
    <row r="41" spans="1:12" x14ac:dyDescent="0.25">
      <c r="A41" s="28"/>
      <c r="B41" s="28"/>
      <c r="C41" s="28"/>
      <c r="D41" s="28"/>
      <c r="E41" s="28"/>
      <c r="F41" s="28"/>
      <c r="G41" s="28"/>
      <c r="H41" s="28"/>
      <c r="I41" s="28"/>
      <c r="J41" s="28"/>
    </row>
    <row r="42" spans="1:12" x14ac:dyDescent="0.25">
      <c r="A42" s="28"/>
      <c r="B42" s="28"/>
      <c r="C42" s="28"/>
      <c r="D42" s="28"/>
      <c r="E42" s="28"/>
      <c r="F42" s="28"/>
      <c r="G42" s="28"/>
      <c r="H42" s="28"/>
      <c r="I42" s="28"/>
      <c r="J42" s="28"/>
    </row>
    <row r="43" spans="1:12" x14ac:dyDescent="0.25">
      <c r="A43" s="28"/>
      <c r="B43" s="28"/>
      <c r="C43" s="28"/>
      <c r="D43" s="28"/>
      <c r="E43" s="28"/>
      <c r="F43" s="28"/>
      <c r="G43" s="28"/>
      <c r="H43" s="28"/>
      <c r="I43" s="28"/>
      <c r="J43" s="28"/>
    </row>
    <row r="44" spans="1:12" x14ac:dyDescent="0.25">
      <c r="A44" s="28"/>
      <c r="B44" s="28"/>
      <c r="C44" s="28"/>
      <c r="D44" s="28"/>
      <c r="E44" s="28"/>
      <c r="F44" s="28"/>
      <c r="G44" s="28"/>
      <c r="H44" s="28"/>
      <c r="I44" s="28"/>
      <c r="J44" s="28"/>
    </row>
    <row r="45" spans="1:12" x14ac:dyDescent="0.25">
      <c r="A45" s="28"/>
      <c r="B45" s="28"/>
      <c r="C45" s="28"/>
      <c r="D45" s="28"/>
      <c r="E45" s="28"/>
      <c r="F45" s="28"/>
      <c r="G45" s="28"/>
      <c r="H45" s="28"/>
      <c r="I45" s="28"/>
      <c r="J45" s="28"/>
    </row>
    <row r="46" spans="1:12" x14ac:dyDescent="0.25">
      <c r="A46" s="28"/>
      <c r="B46" s="28"/>
      <c r="C46" s="28"/>
      <c r="D46" s="28"/>
      <c r="E46" s="28"/>
      <c r="F46" s="28"/>
      <c r="G46" s="28"/>
      <c r="H46" s="28"/>
      <c r="I46" s="28"/>
      <c r="J46" s="28"/>
    </row>
    <row r="47" spans="1:12" x14ac:dyDescent="0.25">
      <c r="A47" s="28"/>
      <c r="B47" s="28"/>
      <c r="C47" s="28"/>
      <c r="D47" s="28"/>
      <c r="E47" s="28"/>
      <c r="F47" s="28"/>
      <c r="G47" s="28"/>
      <c r="H47" s="28"/>
      <c r="I47" s="28"/>
      <c r="J47" s="28"/>
    </row>
    <row r="48" spans="1:12" x14ac:dyDescent="0.25">
      <c r="A48" s="28"/>
      <c r="B48" s="28"/>
      <c r="C48" s="28"/>
      <c r="D48" s="28"/>
      <c r="E48" s="28"/>
      <c r="F48" s="28"/>
      <c r="G48" s="28"/>
      <c r="H48" s="28"/>
      <c r="I48" s="28"/>
      <c r="J48" s="28"/>
    </row>
    <row r="49" spans="1:10" x14ac:dyDescent="0.25">
      <c r="A49" s="28"/>
      <c r="B49" s="28"/>
      <c r="C49" s="28"/>
      <c r="D49" s="28"/>
      <c r="E49" s="28"/>
      <c r="F49" s="28"/>
      <c r="G49" s="28"/>
      <c r="H49" s="28"/>
      <c r="I49" s="28"/>
      <c r="J49" s="28"/>
    </row>
    <row r="50" spans="1:10" x14ac:dyDescent="0.25">
      <c r="A50" s="28"/>
      <c r="B50" s="28"/>
      <c r="C50" s="28"/>
      <c r="D50" s="28"/>
      <c r="E50" s="28"/>
      <c r="F50" s="28"/>
      <c r="G50" s="28"/>
      <c r="H50" s="28"/>
      <c r="I50" s="28"/>
      <c r="J50" s="28"/>
    </row>
    <row r="51" spans="1:10" x14ac:dyDescent="0.25">
      <c r="A51" s="28"/>
      <c r="B51" s="28"/>
      <c r="C51" s="28"/>
      <c r="D51" s="28"/>
      <c r="E51" s="28"/>
      <c r="F51" s="28"/>
      <c r="G51" s="28"/>
      <c r="H51" s="28"/>
      <c r="I51" s="28"/>
      <c r="J51" s="28"/>
    </row>
  </sheetData>
  <sheetProtection password="CF03" sheet="1" objects="1" scenarios="1" selectLockedCells="1"/>
  <mergeCells count="9">
    <mergeCell ref="A40:J51"/>
    <mergeCell ref="B1:J1"/>
    <mergeCell ref="A35:K35"/>
    <mergeCell ref="G10:J14"/>
    <mergeCell ref="A37:K37"/>
    <mergeCell ref="A38:K38"/>
    <mergeCell ref="A36:K36"/>
    <mergeCell ref="A16:L26"/>
    <mergeCell ref="A28:L33"/>
  </mergeCell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Kassem</dc:creator>
  <cp:lastModifiedBy>Kassem</cp:lastModifiedBy>
  <dcterms:created xsi:type="dcterms:W3CDTF">2013-04-25T01:24:55Z</dcterms:created>
  <dcterms:modified xsi:type="dcterms:W3CDTF">2013-04-28T01:21:54Z</dcterms:modified>
</cp:coreProperties>
</file>