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315" windowHeight="79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33" i="1"/>
  <c r="D35"/>
  <c r="G33"/>
  <c r="D33"/>
  <c r="C35"/>
  <c r="C33"/>
  <c r="B35"/>
  <c r="B33"/>
  <c r="C34"/>
  <c r="B34"/>
  <c r="D34" s="1"/>
  <c r="B32"/>
  <c r="G32" s="1"/>
  <c r="H13"/>
  <c r="H12"/>
  <c r="G13"/>
  <c r="G12"/>
  <c r="D7"/>
  <c r="C7"/>
  <c r="B7"/>
  <c r="G3" s="1"/>
  <c r="H32" l="1"/>
  <c r="C32"/>
  <c r="D32"/>
  <c r="C9"/>
  <c r="D9"/>
  <c r="B9"/>
  <c r="C15" l="1"/>
  <c r="C12"/>
  <c r="B12"/>
  <c r="B15"/>
  <c r="D12"/>
  <c r="D15"/>
</calcChain>
</file>

<file path=xl/sharedStrings.xml><?xml version="1.0" encoding="utf-8"?>
<sst xmlns="http://schemas.openxmlformats.org/spreadsheetml/2006/main" count="37" uniqueCount="33">
  <si>
    <t>point  1</t>
  </si>
  <si>
    <t>x</t>
  </si>
  <si>
    <t>y</t>
  </si>
  <si>
    <t>z</t>
  </si>
  <si>
    <t>point 2</t>
  </si>
  <si>
    <t>1 to 2</t>
  </si>
  <si>
    <t xml:space="preserve">i </t>
  </si>
  <si>
    <t>j</t>
  </si>
  <si>
    <t>k</t>
  </si>
  <si>
    <t>|L|</t>
  </si>
  <si>
    <t>α</t>
  </si>
  <si>
    <t>β</t>
  </si>
  <si>
    <t>γ</t>
  </si>
  <si>
    <t>Position Vector &amp; Unit vector</t>
  </si>
  <si>
    <t>|F|</t>
  </si>
  <si>
    <t>F</t>
  </si>
  <si>
    <t xml:space="preserve"> j </t>
  </si>
  <si>
    <t xml:space="preserve">k </t>
  </si>
  <si>
    <t>y1</t>
  </si>
  <si>
    <t>y2</t>
  </si>
  <si>
    <t>z1</t>
  </si>
  <si>
    <t>z2</t>
  </si>
  <si>
    <t>x1</t>
  </si>
  <si>
    <t>x2</t>
  </si>
  <si>
    <t>p1y</t>
  </si>
  <si>
    <t>p1x</t>
  </si>
  <si>
    <t>p2x</t>
  </si>
  <si>
    <t>p2y</t>
  </si>
  <si>
    <t>P1-2 x</t>
  </si>
  <si>
    <t>P1-2 y</t>
  </si>
  <si>
    <t>P- Vector</t>
  </si>
  <si>
    <t>u- vector</t>
  </si>
  <si>
    <t>θ (o)</t>
  </si>
</sst>
</file>

<file path=xl/styles.xml><?xml version="1.0" encoding="utf-8"?>
<styleSheet xmlns="http://schemas.openxmlformats.org/spreadsheetml/2006/main">
  <numFmts count="2">
    <numFmt numFmtId="166" formatCode="0.000"/>
    <numFmt numFmtId="167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quotePrefix="1" applyBorder="1"/>
    <xf numFmtId="0" fontId="0" fillId="0" borderId="1" xfId="0" quotePrefix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6" fontId="0" fillId="3" borderId="1" xfId="0" applyNumberFormat="1" applyFill="1" applyBorder="1"/>
    <xf numFmtId="2" fontId="0" fillId="3" borderId="1" xfId="0" applyNumberFormat="1" applyFill="1" applyBorder="1"/>
    <xf numFmtId="0" fontId="0" fillId="4" borderId="1" xfId="0" applyFill="1" applyBorder="1" applyAlignment="1">
      <alignment horizontal="left"/>
    </xf>
    <xf numFmtId="0" fontId="0" fillId="4" borderId="1" xfId="0" applyFill="1" applyBorder="1"/>
    <xf numFmtId="2" fontId="0" fillId="4" borderId="1" xfId="0" applyNumberFormat="1" applyFill="1" applyBorder="1"/>
    <xf numFmtId="167" fontId="0" fillId="4" borderId="1" xfId="0" applyNumberFormat="1" applyFill="1" applyBorder="1"/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5000000000000003E-2"/>
          <c:y val="7.4548702245552642E-2"/>
          <c:w val="0.79390966754155734"/>
          <c:h val="0.89719889180519097"/>
        </c:manualLayout>
      </c:layout>
      <c:scatterChart>
        <c:scatterStyle val="lineMarker"/>
        <c:ser>
          <c:idx val="0"/>
          <c:order val="0"/>
          <c:tx>
            <c:v>  y</c:v>
          </c:tx>
          <c:spPr>
            <a:ln w="19050">
              <a:tailEnd type="oval"/>
            </a:ln>
          </c:spPr>
          <c:marker>
            <c:symbol val="none"/>
          </c:marker>
          <c:xVal>
            <c:numRef>
              <c:f>Sheet1!$G$6:$H$6</c:f>
              <c:numCache>
                <c:formatCode>General</c:formatCode>
                <c:ptCount val="2"/>
                <c:pt idx="0">
                  <c:v>-13</c:v>
                </c:pt>
                <c:pt idx="1">
                  <c:v>13</c:v>
                </c:pt>
              </c:numCache>
            </c:numRef>
          </c:xVal>
          <c:yVal>
            <c:numRef>
              <c:f>Sheet1!$G$7:$H$7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1"/>
          <c:order val="1"/>
          <c:tx>
            <c:v>  z</c:v>
          </c:tx>
          <c:spPr>
            <a:ln w="19050">
              <a:tailEnd type="oval"/>
            </a:ln>
          </c:spPr>
          <c:marker>
            <c:symbol val="none"/>
          </c:marker>
          <c:xVal>
            <c:numRef>
              <c:f>Sheet1!$G$9:$H$9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Sheet1!$G$10:$H$10</c:f>
              <c:numCache>
                <c:formatCode>General</c:formatCode>
                <c:ptCount val="2"/>
                <c:pt idx="0">
                  <c:v>-13</c:v>
                </c:pt>
                <c:pt idx="1">
                  <c:v>13</c:v>
                </c:pt>
              </c:numCache>
            </c:numRef>
          </c:yVal>
        </c:ser>
        <c:ser>
          <c:idx val="2"/>
          <c:order val="2"/>
          <c:tx>
            <c:v>  x</c:v>
          </c:tx>
          <c:spPr>
            <a:ln w="19050">
              <a:tailEnd type="oval"/>
            </a:ln>
          </c:spPr>
          <c:marker>
            <c:symbol val="none"/>
          </c:marker>
          <c:xVal>
            <c:numRef>
              <c:f>Sheet1!$G$12:$H$12</c:f>
              <c:numCache>
                <c:formatCode>General</c:formatCode>
                <c:ptCount val="2"/>
                <c:pt idx="0" formatCode="0.00">
                  <c:v>6.5000000000000018</c:v>
                </c:pt>
                <c:pt idx="1">
                  <c:v>-6.5000000000000018</c:v>
                </c:pt>
              </c:numCache>
            </c:numRef>
          </c:xVal>
          <c:yVal>
            <c:numRef>
              <c:f>Sheet1!$G$13:$H$13</c:f>
              <c:numCache>
                <c:formatCode>0.0</c:formatCode>
                <c:ptCount val="2"/>
                <c:pt idx="0">
                  <c:v>11.258330249197702</c:v>
                </c:pt>
                <c:pt idx="1">
                  <c:v>-11.258330249197702</c:v>
                </c:pt>
              </c:numCache>
            </c:numRef>
          </c:yVal>
        </c:ser>
        <c:ser>
          <c:idx val="3"/>
          <c:order val="3"/>
          <c:tx>
            <c:v>point 1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Sheet1!$B$32:$D$32</c:f>
              <c:numCache>
                <c:formatCode>General</c:formatCode>
                <c:ptCount val="3"/>
                <c:pt idx="0">
                  <c:v>-1.5000000000000004</c:v>
                </c:pt>
                <c:pt idx="1">
                  <c:v>-3.5000000000000004</c:v>
                </c:pt>
                <c:pt idx="2">
                  <c:v>-3.5000000000000004</c:v>
                </c:pt>
              </c:numCache>
            </c:numRef>
          </c:xVal>
          <c:yVal>
            <c:numRef>
              <c:f>Sheet1!$B$33:$D$33</c:f>
              <c:numCache>
                <c:formatCode>0.00</c:formatCode>
                <c:ptCount val="3"/>
                <c:pt idx="0">
                  <c:v>-2.598076211353316</c:v>
                </c:pt>
                <c:pt idx="1">
                  <c:v>-2.598076211353316</c:v>
                </c:pt>
                <c:pt idx="2">
                  <c:v>3.401923788646684</c:v>
                </c:pt>
              </c:numCache>
            </c:numRef>
          </c:yVal>
        </c:ser>
        <c:ser>
          <c:idx val="4"/>
          <c:order val="4"/>
          <c:tx>
            <c:v>point 2</c:v>
          </c:tx>
          <c:spPr>
            <a:ln w="25400">
              <a:prstDash val="sysDash"/>
            </a:ln>
          </c:spPr>
          <c:marker>
            <c:symbol val="none"/>
          </c:marker>
          <c:xVal>
            <c:numRef>
              <c:f>Sheet1!$B$34:$D$34</c:f>
              <c:numCache>
                <c:formatCode>General</c:formatCode>
                <c:ptCount val="3"/>
                <c:pt idx="0">
                  <c:v>-4.0000000000000009</c:v>
                </c:pt>
                <c:pt idx="1">
                  <c:v>0.99999999999999911</c:v>
                </c:pt>
                <c:pt idx="2">
                  <c:v>0.99999999999999911</c:v>
                </c:pt>
              </c:numCache>
            </c:numRef>
          </c:xVal>
          <c:yVal>
            <c:numRef>
              <c:f>Sheet1!$B$35:$D$35</c:f>
              <c:numCache>
                <c:formatCode>0.00</c:formatCode>
                <c:ptCount val="3"/>
                <c:pt idx="0">
                  <c:v>-6.9282032302755088</c:v>
                </c:pt>
                <c:pt idx="1">
                  <c:v>-6.9282032302755088</c:v>
                </c:pt>
                <c:pt idx="2">
                  <c:v>-4.9282032302755088</c:v>
                </c:pt>
              </c:numCache>
            </c:numRef>
          </c:yVal>
        </c:ser>
        <c:ser>
          <c:idx val="5"/>
          <c:order val="5"/>
          <c:tx>
            <c:v>P-Vector</c:v>
          </c:tx>
          <c:spPr>
            <a:ln>
              <a:tailEnd type="triangle"/>
            </a:ln>
          </c:spPr>
          <c:marker>
            <c:symbol val="none"/>
          </c:marker>
          <c:xVal>
            <c:numRef>
              <c:f>Sheet1!$G$32:$H$32</c:f>
              <c:numCache>
                <c:formatCode>General</c:formatCode>
                <c:ptCount val="2"/>
                <c:pt idx="0">
                  <c:v>-3.5000000000000004</c:v>
                </c:pt>
                <c:pt idx="1">
                  <c:v>0.99999999999999911</c:v>
                </c:pt>
              </c:numCache>
            </c:numRef>
          </c:xVal>
          <c:yVal>
            <c:numRef>
              <c:f>Sheet1!$G$33:$H$33</c:f>
              <c:numCache>
                <c:formatCode>0.00</c:formatCode>
                <c:ptCount val="2"/>
                <c:pt idx="0">
                  <c:v>3.401923788646684</c:v>
                </c:pt>
                <c:pt idx="1">
                  <c:v>-4.9282032302755088</c:v>
                </c:pt>
              </c:numCache>
            </c:numRef>
          </c:yVal>
        </c:ser>
        <c:axId val="54183040"/>
        <c:axId val="53450240"/>
      </c:scatterChart>
      <c:valAx>
        <c:axId val="54183040"/>
        <c:scaling>
          <c:orientation val="minMax"/>
        </c:scaling>
        <c:axPos val="b"/>
        <c:numFmt formatCode="General" sourceLinked="1"/>
        <c:tickLblPos val="nextTo"/>
        <c:crossAx val="53450240"/>
        <c:crosses val="autoZero"/>
        <c:crossBetween val="midCat"/>
      </c:valAx>
      <c:valAx>
        <c:axId val="53450240"/>
        <c:scaling>
          <c:orientation val="minMax"/>
        </c:scaling>
        <c:axPos val="l"/>
        <c:majorGridlines/>
        <c:numFmt formatCode="General" sourceLinked="1"/>
        <c:tickLblPos val="nextTo"/>
        <c:crossAx val="541830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7</xdr:col>
      <xdr:colOff>304800</xdr:colOff>
      <xdr:row>29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B4" sqref="B4"/>
    </sheetView>
  </sheetViews>
  <sheetFormatPr defaultRowHeight="15"/>
  <sheetData>
    <row r="1" spans="1:10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/>
      <c r="B2" s="4" t="s">
        <v>1</v>
      </c>
      <c r="C2" s="4" t="s">
        <v>2</v>
      </c>
      <c r="D2" s="4" t="s">
        <v>3</v>
      </c>
      <c r="F2" s="8" t="s">
        <v>14</v>
      </c>
      <c r="G2" s="21">
        <v>70</v>
      </c>
    </row>
    <row r="3" spans="1:10">
      <c r="A3" s="3" t="s">
        <v>0</v>
      </c>
      <c r="B3" s="20">
        <v>3</v>
      </c>
      <c r="C3" s="20">
        <v>-2</v>
      </c>
      <c r="D3" s="20">
        <v>6</v>
      </c>
      <c r="F3" s="7" t="s">
        <v>9</v>
      </c>
      <c r="G3" s="13">
        <f>SQRT(B7^2+C7^2+D7^2)</f>
        <v>9.4868329805051381</v>
      </c>
    </row>
    <row r="4" spans="1:10">
      <c r="A4" s="3" t="s">
        <v>4</v>
      </c>
      <c r="B4" s="20">
        <v>8</v>
      </c>
      <c r="C4" s="20">
        <v>5</v>
      </c>
      <c r="D4" s="20">
        <v>2</v>
      </c>
    </row>
    <row r="5" spans="1:10">
      <c r="B5" s="1"/>
      <c r="C5" s="1"/>
      <c r="D5" s="1"/>
    </row>
    <row r="6" spans="1:10">
      <c r="A6" s="3" t="s">
        <v>30</v>
      </c>
      <c r="B6" s="4" t="s">
        <v>6</v>
      </c>
      <c r="C6" s="4" t="s">
        <v>7</v>
      </c>
      <c r="D6" s="4" t="s">
        <v>8</v>
      </c>
      <c r="F6" s="14" t="s">
        <v>18</v>
      </c>
      <c r="G6" s="15">
        <v>-13</v>
      </c>
      <c r="H6" s="15">
        <v>13</v>
      </c>
    </row>
    <row r="7" spans="1:10">
      <c r="A7" s="3" t="s">
        <v>5</v>
      </c>
      <c r="B7" s="11">
        <f>B4-B3</f>
        <v>5</v>
      </c>
      <c r="C7" s="11">
        <f>C4-C3</f>
        <v>7</v>
      </c>
      <c r="D7" s="11">
        <f>D4-D3</f>
        <v>-4</v>
      </c>
      <c r="F7" s="15" t="s">
        <v>19</v>
      </c>
      <c r="G7" s="15">
        <v>0</v>
      </c>
      <c r="H7" s="15">
        <v>0</v>
      </c>
    </row>
    <row r="9" spans="1:10">
      <c r="A9" s="3" t="s">
        <v>31</v>
      </c>
      <c r="B9" s="12">
        <f>B7/G3</f>
        <v>0.52704627669472992</v>
      </c>
      <c r="C9" s="12">
        <f>C7/G3</f>
        <v>0.73786478737262184</v>
      </c>
      <c r="D9" s="12">
        <f>D7/G3</f>
        <v>-0.4216370213557839</v>
      </c>
      <c r="F9" s="14" t="s">
        <v>20</v>
      </c>
      <c r="G9" s="15">
        <v>0</v>
      </c>
      <c r="H9" s="15">
        <v>0</v>
      </c>
    </row>
    <row r="10" spans="1:10">
      <c r="F10" s="15" t="s">
        <v>21</v>
      </c>
      <c r="G10" s="15">
        <v>-13</v>
      </c>
      <c r="H10" s="15">
        <v>13</v>
      </c>
    </row>
    <row r="11" spans="1:10">
      <c r="A11" s="3"/>
      <c r="B11" s="5" t="s">
        <v>10</v>
      </c>
      <c r="C11" s="5" t="s">
        <v>11</v>
      </c>
      <c r="D11" s="5" t="s">
        <v>12</v>
      </c>
    </row>
    <row r="12" spans="1:10">
      <c r="A12" s="6" t="s">
        <v>32</v>
      </c>
      <c r="B12" s="10">
        <f>ACOS(B9)*180/PI()</f>
        <v>58.193899980621495</v>
      </c>
      <c r="C12" s="10">
        <f>ACOS(C9)*180/PI()</f>
        <v>42.450155542891324</v>
      </c>
      <c r="D12" s="10">
        <f>ACOS(D9)*180/PI()</f>
        <v>114.93798270324179</v>
      </c>
      <c r="F12" s="15" t="s">
        <v>22</v>
      </c>
      <c r="G12" s="16">
        <f>13*COS(60*PI()/180)</f>
        <v>6.5000000000000018</v>
      </c>
      <c r="H12" s="15">
        <f>-13*COS(60*PI()/180)</f>
        <v>-6.5000000000000018</v>
      </c>
    </row>
    <row r="13" spans="1:10">
      <c r="F13" s="15" t="s">
        <v>23</v>
      </c>
      <c r="G13" s="17">
        <f>13*SIN(60*PI()/180)</f>
        <v>11.258330249197702</v>
      </c>
      <c r="H13" s="17">
        <f>-13*SIN(60*PI()/180)</f>
        <v>-11.258330249197702</v>
      </c>
    </row>
    <row r="14" spans="1:10">
      <c r="A14" s="9"/>
      <c r="B14" s="4" t="s">
        <v>6</v>
      </c>
      <c r="C14" s="4" t="s">
        <v>16</v>
      </c>
      <c r="D14" s="4" t="s">
        <v>17</v>
      </c>
    </row>
    <row r="15" spans="1:10">
      <c r="A15" s="9" t="s">
        <v>15</v>
      </c>
      <c r="B15" s="10">
        <f>B9*G2</f>
        <v>36.893239368631093</v>
      </c>
      <c r="C15" s="10">
        <f>C9*G2</f>
        <v>51.650535116083532</v>
      </c>
      <c r="D15" s="10">
        <f>D9*G2</f>
        <v>-29.514591494904874</v>
      </c>
    </row>
    <row r="31" spans="1:8">
      <c r="A31" s="18"/>
      <c r="B31" s="18" t="s">
        <v>1</v>
      </c>
      <c r="C31" s="18" t="s">
        <v>2</v>
      </c>
      <c r="D31" s="18" t="s">
        <v>3</v>
      </c>
    </row>
    <row r="32" spans="1:8">
      <c r="A32" s="14" t="s">
        <v>25</v>
      </c>
      <c r="B32" s="18">
        <f>-B3*COS(60*PI()/180)</f>
        <v>-1.5000000000000004</v>
      </c>
      <c r="C32" s="18">
        <f>B32+C3</f>
        <v>-3.5000000000000004</v>
      </c>
      <c r="D32" s="18">
        <f>B32+C3</f>
        <v>-3.5000000000000004</v>
      </c>
      <c r="F32" s="15" t="s">
        <v>28</v>
      </c>
      <c r="G32" s="15">
        <f>B32+C3</f>
        <v>-3.5000000000000004</v>
      </c>
      <c r="H32" s="15">
        <f>B34+C4</f>
        <v>0.99999999999999911</v>
      </c>
    </row>
    <row r="33" spans="1:8">
      <c r="A33" s="14" t="s">
        <v>24</v>
      </c>
      <c r="B33" s="19">
        <f>-B3*(SIN(60*PI()/180))</f>
        <v>-2.598076211353316</v>
      </c>
      <c r="C33" s="19">
        <f>-B3*(SIN(60*PI()/180))</f>
        <v>-2.598076211353316</v>
      </c>
      <c r="D33" s="19">
        <f>-B3*(SIN(60*PI()/180))+D3</f>
        <v>3.401923788646684</v>
      </c>
      <c r="F33" s="15" t="s">
        <v>29</v>
      </c>
      <c r="G33" s="16">
        <f>-B3*(SIN(60*PI()/180))+D3</f>
        <v>3.401923788646684</v>
      </c>
      <c r="H33" s="16">
        <f>-B4*(SIN(60*PI()/180))+D4</f>
        <v>-4.9282032302755088</v>
      </c>
    </row>
    <row r="34" spans="1:8">
      <c r="A34" s="14" t="s">
        <v>26</v>
      </c>
      <c r="B34" s="18">
        <f>-B4*COS(60*PI()/180)</f>
        <v>-4.0000000000000009</v>
      </c>
      <c r="C34" s="18">
        <f>B34+C4</f>
        <v>0.99999999999999911</v>
      </c>
      <c r="D34" s="18">
        <f>B34+C4</f>
        <v>0.99999999999999911</v>
      </c>
    </row>
    <row r="35" spans="1:8">
      <c r="A35" s="14" t="s">
        <v>27</v>
      </c>
      <c r="B35" s="19">
        <f>-B4*(SIN(60*PI()/180))</f>
        <v>-6.9282032302755088</v>
      </c>
      <c r="C35" s="19">
        <f>-B4*(SIN(60*PI()/180))</f>
        <v>-6.9282032302755088</v>
      </c>
      <c r="D35" s="19">
        <f>-B4*(SIN(60*PI()/180))+D4</f>
        <v>-4.9282032302755088</v>
      </c>
    </row>
  </sheetData>
  <sheetProtection password="CA2D" sheet="1" objects="1" scenarios="1" selectLockedCells="1"/>
  <mergeCells count="1">
    <mergeCell ref="A1:J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</dc:creator>
  <cp:lastModifiedBy>Kassem</cp:lastModifiedBy>
  <dcterms:created xsi:type="dcterms:W3CDTF">2010-06-23T16:20:20Z</dcterms:created>
  <dcterms:modified xsi:type="dcterms:W3CDTF">2010-06-23T18:55:32Z</dcterms:modified>
</cp:coreProperties>
</file>